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605" windowHeight="9240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<sst xmlns="http://schemas.openxmlformats.org/spreadsheetml/2006/main" count="31" uniqueCount="20">
  <si>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Α Λυκείου</t>
  </si>
  <si>
    <t>Β΄Λυκείου</t>
  </si>
  <si>
    <t>Γ΄Λυκείου</t>
  </si>
  <si>
    <t>Βαθμοί Πανελλαδικώς εξεταζόμενων μαθημάτων</t>
  </si>
  <si>
    <t>Μάθημα 1</t>
  </si>
  <si>
    <t>Μάθημα 2</t>
  </si>
  <si>
    <t>Μάθημα 3</t>
  </si>
  <si>
    <t>Μάθημα 4</t>
  </si>
  <si>
    <t>Μ.Ο.</t>
  </si>
  <si>
    <t>Αναπροσαρμογή</t>
  </si>
  <si>
    <t>Β.Π.Α. (Βαθμοί Προαγωγής και Απόλυσης)</t>
  </si>
  <si>
    <t>Β.Π.Α. μετά την αναπροσαρμογή</t>
  </si>
  <si>
    <t>ΣΥΝΟΛΟ:</t>
  </si>
  <si>
    <t>Β.Π.Α.=</t>
  </si>
  <si>
    <t>M.O.</t>
  </si>
  <si>
    <t xml:space="preserve">Το </t>
  </si>
  <si>
    <t xml:space="preserve">γίνεται </t>
  </si>
  <si>
    <t xml:space="preserve">γιατί </t>
  </si>
  <si>
    <t>ΣΗΜΕΙΩΝΕΤΑΙ ΜΟΝΟ ΣΤΑ ΛΕΥΚΑ ΚΕΛΙΑ ΠΟΥ ΑΝΑΦΕΡΟΝΤΑΙ ΣΤΟΥΣ ΒΑΘΜΟΥΣ ΠΡΟΑΓΩΓΗΣ ΚΑΙ ΑΠΟΛΥΣΗΣ ΚΑΙ ΣΤΟΥΣ ΒΑΘΜΟΥΣ ΤΩΝ ΠΑΝΕΛΛΑΔΙΚΩΣ ΕΞΕΤΑΖΟΜΕΝΩΝ ΜΑΘΗΜΑΤΩΝ</t>
  </si>
  <si>
    <t>Α΄ Λυκείου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</si>
</sst>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60"/>
      <name val="Calibri"/>
      <family val="2"/>
    </font>
    <font>
      <b/>
      <sz val="16"/>
      <color indexed="60"/>
      <name val="Calibri"/>
      <family val="2"/>
    </font>
    <font>
      <b/>
      <u val="single"/>
      <sz val="20"/>
      <color indexed="60"/>
      <name val="Calibri"/>
      <family val="2"/>
    </font>
    <font>
      <b/>
      <sz val="20"/>
      <color indexed="60"/>
      <name val="Calibri"/>
      <family val="2"/>
    </font>
    <font>
      <b/>
      <sz val="26"/>
      <color indexed="60"/>
      <name val="Calibri"/>
      <family val="2"/>
    </font>
    <font>
      <b/>
      <sz val="20"/>
      <color indexed="30"/>
      <name val="Calibri"/>
      <family val="2"/>
    </font>
    <font>
      <b/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26"/>
      <color indexed="30"/>
      <name val="Calibri"/>
      <family val="2"/>
    </font>
    <font>
      <b/>
      <sz val="26"/>
      <color indexed="10"/>
      <name val="Calibri"/>
      <family val="2"/>
    </font>
    <font>
      <b/>
      <sz val="36"/>
      <color indexed="10"/>
      <name val="Calibri"/>
      <family val="2"/>
    </font>
    <font>
      <b/>
      <u val="single"/>
      <sz val="2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7"/>
      <color indexed="8"/>
      <name val="Calibri"/>
      <family val="0"/>
    </font>
    <font>
      <sz val="17"/>
      <color indexed="8"/>
      <name val="Comic Sans M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20"/>
      <color rgb="FFC00000"/>
      <name val="Calibri"/>
      <family val="2"/>
    </font>
    <font>
      <b/>
      <sz val="20"/>
      <color theme="1"/>
      <name val="Calibri"/>
      <family val="2"/>
    </font>
    <font>
      <b/>
      <sz val="20"/>
      <color rgb="FFC00000"/>
      <name val="Calibri"/>
      <family val="2"/>
    </font>
    <font>
      <sz val="16"/>
      <color theme="1"/>
      <name val="Calibri"/>
      <family val="2"/>
    </font>
    <font>
      <b/>
      <sz val="26"/>
      <color rgb="FFC00000"/>
      <name val="Calibri"/>
      <family val="2"/>
    </font>
    <font>
      <sz val="20"/>
      <color theme="1"/>
      <name val="Calibri"/>
      <family val="2"/>
    </font>
    <font>
      <b/>
      <sz val="16"/>
      <color rgb="FFC00000"/>
      <name val="Calibri"/>
      <family val="2"/>
    </font>
    <font>
      <b/>
      <sz val="16"/>
      <color theme="1"/>
      <name val="Calibri"/>
      <family val="2"/>
    </font>
    <font>
      <b/>
      <sz val="18"/>
      <color rgb="FFC00000"/>
      <name val="Calibri"/>
      <family val="2"/>
    </font>
    <font>
      <b/>
      <sz val="24"/>
      <color rgb="FF0070C0"/>
      <name val="Calibri"/>
      <family val="2"/>
    </font>
    <font>
      <b/>
      <sz val="26"/>
      <color rgb="FF0070C0"/>
      <name val="Calibri"/>
      <family val="2"/>
    </font>
    <font>
      <b/>
      <sz val="26"/>
      <color rgb="FFFF0000"/>
      <name val="Calibri"/>
      <family val="2"/>
    </font>
    <font>
      <b/>
      <sz val="20"/>
      <color rgb="FF0070C0"/>
      <name val="Calibri"/>
      <family val="2"/>
    </font>
    <font>
      <b/>
      <sz val="36"/>
      <color rgb="FFFF0000"/>
      <name val="Calibri"/>
      <family val="2"/>
    </font>
    <font>
      <b/>
      <sz val="24"/>
      <color theme="1"/>
      <name val="Calibri"/>
      <family val="2"/>
    </font>
    <font>
      <b/>
      <u val="single"/>
      <sz val="22"/>
      <color rgb="FFC0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54" fillId="2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/>
      <protection locked="0"/>
    </xf>
    <xf numFmtId="0" fontId="54" fillId="2" borderId="12" xfId="0" applyFont="1" applyFill="1" applyBorder="1" applyAlignment="1" applyProtection="1">
      <alignment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4" fillId="2" borderId="14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4" fillId="7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7" borderId="12" xfId="0" applyFont="1" applyFill="1" applyBorder="1" applyAlignment="1" applyProtection="1">
      <alignment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7" borderId="16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57" fillId="7" borderId="17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54" fillId="4" borderId="18" xfId="0" applyFont="1" applyFill="1" applyBorder="1" applyAlignment="1" applyProtection="1">
      <alignment horizontal="center" vertical="center"/>
      <protection/>
    </xf>
    <xf numFmtId="2" fontId="62" fillId="4" borderId="19" xfId="0" applyNumberFormat="1" applyFont="1" applyFill="1" applyBorder="1" applyAlignment="1" applyProtection="1">
      <alignment horizontal="center" vertical="center"/>
      <protection/>
    </xf>
    <xf numFmtId="0" fontId="54" fillId="4" borderId="20" xfId="0" applyFont="1" applyFill="1" applyBorder="1" applyAlignment="1" applyProtection="1">
      <alignment horizontal="right" vertical="center"/>
      <protection/>
    </xf>
    <xf numFmtId="2" fontId="63" fillId="4" borderId="19" xfId="0" applyNumberFormat="1" applyFont="1" applyFill="1" applyBorder="1" applyAlignment="1" applyProtection="1">
      <alignment horizontal="center" vertical="center"/>
      <protection/>
    </xf>
    <xf numFmtId="0" fontId="54" fillId="4" borderId="19" xfId="0" applyFont="1" applyFill="1" applyBorder="1" applyAlignment="1" applyProtection="1">
      <alignment horizontal="center" vertical="center"/>
      <protection/>
    </xf>
    <xf numFmtId="2" fontId="64" fillId="4" borderId="19" xfId="0" applyNumberFormat="1" applyFont="1" applyFill="1" applyBorder="1" applyAlignment="1" applyProtection="1">
      <alignment horizontal="center" vertical="center"/>
      <protection/>
    </xf>
    <xf numFmtId="0" fontId="65" fillId="4" borderId="19" xfId="0" applyFont="1" applyFill="1" applyBorder="1" applyAlignment="1" applyProtection="1">
      <alignment horizontal="center" vertical="center"/>
      <protection/>
    </xf>
    <xf numFmtId="2" fontId="57" fillId="34" borderId="18" xfId="0" applyNumberFormat="1" applyFont="1" applyFill="1" applyBorder="1" applyAlignment="1" applyProtection="1">
      <alignment horizontal="center" vertical="center"/>
      <protection/>
    </xf>
    <xf numFmtId="2" fontId="57" fillId="34" borderId="18" xfId="0" applyNumberFormat="1" applyFont="1" applyFill="1" applyBorder="1" applyAlignment="1" applyProtection="1">
      <alignment/>
      <protection/>
    </xf>
    <xf numFmtId="2" fontId="66" fillId="0" borderId="21" xfId="0" applyNumberFormat="1" applyFont="1" applyBorder="1" applyAlignment="1" applyProtection="1">
      <alignment/>
      <protection/>
    </xf>
    <xf numFmtId="0" fontId="54" fillId="34" borderId="18" xfId="0" applyFont="1" applyFill="1" applyBorder="1" applyAlignment="1" applyProtection="1">
      <alignment horizontal="left" vertical="center"/>
      <protection/>
    </xf>
    <xf numFmtId="2" fontId="67" fillId="34" borderId="21" xfId="0" applyNumberFormat="1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center"/>
      <protection/>
    </xf>
    <xf numFmtId="0" fontId="60" fillId="34" borderId="2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4" fillId="34" borderId="18" xfId="0" applyFont="1" applyFill="1" applyBorder="1" applyAlignment="1" applyProtection="1">
      <alignment/>
      <protection/>
    </xf>
    <xf numFmtId="0" fontId="66" fillId="0" borderId="20" xfId="0" applyFont="1" applyBorder="1" applyAlignment="1" applyProtection="1">
      <alignment/>
      <protection/>
    </xf>
    <xf numFmtId="0" fontId="60" fillId="34" borderId="22" xfId="0" applyFont="1" applyFill="1" applyBorder="1" applyAlignment="1" applyProtection="1">
      <alignment/>
      <protection/>
    </xf>
    <xf numFmtId="0" fontId="60" fillId="34" borderId="23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/>
      <protection/>
    </xf>
    <xf numFmtId="0" fontId="60" fillId="34" borderId="21" xfId="0" applyFont="1" applyFill="1" applyBorder="1" applyAlignment="1" applyProtection="1">
      <alignment vertical="center"/>
      <protection/>
    </xf>
    <xf numFmtId="0" fontId="57" fillId="34" borderId="24" xfId="0" applyFont="1" applyFill="1" applyBorder="1" applyAlignment="1" applyProtection="1">
      <alignment/>
      <protection/>
    </xf>
    <xf numFmtId="0" fontId="57" fillId="34" borderId="25" xfId="0" applyFont="1" applyFill="1" applyBorder="1" applyAlignment="1" applyProtection="1">
      <alignment horizontal="center" vertical="center"/>
      <protection/>
    </xf>
    <xf numFmtId="0" fontId="60" fillId="34" borderId="26" xfId="0" applyFont="1" applyFill="1" applyBorder="1" applyAlignment="1" applyProtection="1">
      <alignment/>
      <protection/>
    </xf>
    <xf numFmtId="0" fontId="68" fillId="4" borderId="0" xfId="0" applyFont="1" applyFill="1" applyAlignment="1" applyProtection="1">
      <alignment horizontal="center" wrapText="1"/>
      <protection locked="0"/>
    </xf>
    <xf numFmtId="0" fontId="56" fillId="4" borderId="20" xfId="0" applyFont="1" applyFill="1" applyBorder="1" applyAlignment="1" applyProtection="1">
      <alignment horizontal="left" vertical="center" wrapText="1"/>
      <protection/>
    </xf>
    <xf numFmtId="0" fontId="56" fillId="4" borderId="19" xfId="0" applyFont="1" applyFill="1" applyBorder="1" applyAlignment="1" applyProtection="1">
      <alignment horizontal="left" vertical="center" wrapText="1"/>
      <protection/>
    </xf>
    <xf numFmtId="0" fontId="56" fillId="4" borderId="21" xfId="0" applyFont="1" applyFill="1" applyBorder="1" applyAlignment="1" applyProtection="1">
      <alignment horizontal="left" vertical="center" wrapText="1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54" fillId="34" borderId="12" xfId="0" applyFont="1" applyFill="1" applyBorder="1" applyAlignment="1" applyProtection="1">
      <alignment horizontal="center" vertical="center" wrapText="1"/>
      <protection/>
    </xf>
    <xf numFmtId="0" fontId="54" fillId="34" borderId="16" xfId="0" applyFont="1" applyFill="1" applyBorder="1" applyAlignment="1" applyProtection="1">
      <alignment horizontal="center" vertical="center" wrapText="1"/>
      <protection/>
    </xf>
    <xf numFmtId="0" fontId="69" fillId="34" borderId="27" xfId="0" applyFont="1" applyFill="1" applyBorder="1" applyAlignment="1" applyProtection="1">
      <alignment horizontal="center" vertical="center" wrapText="1"/>
      <protection/>
    </xf>
    <xf numFmtId="0" fontId="69" fillId="34" borderId="28" xfId="0" applyFont="1" applyFill="1" applyBorder="1" applyAlignment="1" applyProtection="1">
      <alignment horizontal="center" vertical="center" wrapText="1"/>
      <protection/>
    </xf>
    <xf numFmtId="0" fontId="69" fillId="34" borderId="29" xfId="0" applyFont="1" applyFill="1" applyBorder="1" applyAlignment="1" applyProtection="1">
      <alignment horizontal="center" vertical="center" wrapText="1"/>
      <protection/>
    </xf>
    <xf numFmtId="0" fontId="69" fillId="34" borderId="30" xfId="0" applyFont="1" applyFill="1" applyBorder="1" applyAlignment="1" applyProtection="1">
      <alignment horizontal="center" vertical="center" wrapText="1"/>
      <protection/>
    </xf>
    <xf numFmtId="0" fontId="54" fillId="2" borderId="10" xfId="0" applyFont="1" applyFill="1" applyBorder="1" applyAlignment="1" applyProtection="1">
      <alignment horizontal="center" vertical="center" wrapText="1"/>
      <protection locked="0"/>
    </xf>
    <xf numFmtId="0" fontId="54" fillId="2" borderId="12" xfId="0" applyFont="1" applyFill="1" applyBorder="1" applyAlignment="1" applyProtection="1">
      <alignment horizontal="center" vertical="center" wrapText="1"/>
      <protection locked="0"/>
    </xf>
    <xf numFmtId="0" fontId="54" fillId="2" borderId="14" xfId="0" applyFont="1" applyFill="1" applyBorder="1" applyAlignment="1" applyProtection="1">
      <alignment horizontal="center" vertical="center" wrapText="1"/>
      <protection locked="0"/>
    </xf>
    <xf numFmtId="0" fontId="54" fillId="7" borderId="10" xfId="0" applyFont="1" applyFill="1" applyBorder="1" applyAlignment="1" applyProtection="1">
      <alignment horizontal="center" vertical="center" wrapText="1"/>
      <protection locked="0"/>
    </xf>
    <xf numFmtId="0" fontId="54" fillId="7" borderId="12" xfId="0" applyFont="1" applyFill="1" applyBorder="1" applyAlignment="1" applyProtection="1">
      <alignment horizontal="center" vertical="center" wrapText="1"/>
      <protection locked="0"/>
    </xf>
    <xf numFmtId="0" fontId="54" fillId="7" borderId="16" xfId="0" applyFont="1" applyFill="1" applyBorder="1" applyAlignment="1" applyProtection="1">
      <alignment horizontal="center" vertical="center" wrapText="1"/>
      <protection locked="0"/>
    </xf>
    <xf numFmtId="0" fontId="54" fillId="4" borderId="31" xfId="0" applyFont="1" applyFill="1" applyBorder="1" applyAlignment="1" applyProtection="1">
      <alignment horizontal="center" vertical="center" wrapText="1"/>
      <protection/>
    </xf>
    <xf numFmtId="0" fontId="54" fillId="4" borderId="12" xfId="0" applyFont="1" applyFill="1" applyBorder="1" applyAlignment="1" applyProtection="1">
      <alignment horizontal="center" vertical="center" wrapText="1"/>
      <protection/>
    </xf>
    <xf numFmtId="0" fontId="54" fillId="4" borderId="14" xfId="0" applyFont="1" applyFill="1" applyBorder="1" applyAlignment="1" applyProtection="1">
      <alignment horizontal="center" vertical="center" wrapText="1"/>
      <protection/>
    </xf>
    <xf numFmtId="0" fontId="60" fillId="2" borderId="27" xfId="0" applyFont="1" applyFill="1" applyBorder="1" applyAlignment="1" applyProtection="1">
      <alignment horizontal="center" vertical="center" wrapText="1"/>
      <protection locked="0"/>
    </xf>
    <xf numFmtId="0" fontId="60" fillId="2" borderId="28" xfId="0" applyFont="1" applyFill="1" applyBorder="1" applyAlignment="1" applyProtection="1">
      <alignment horizontal="center" vertical="center" wrapText="1"/>
      <protection locked="0"/>
    </xf>
    <xf numFmtId="0" fontId="60" fillId="2" borderId="32" xfId="0" applyFont="1" applyFill="1" applyBorder="1" applyAlignment="1" applyProtection="1">
      <alignment horizontal="center" vertical="center" wrapText="1"/>
      <protection locked="0"/>
    </xf>
    <xf numFmtId="0" fontId="60" fillId="7" borderId="27" xfId="0" applyFont="1" applyFill="1" applyBorder="1" applyAlignment="1" applyProtection="1">
      <alignment horizontal="center" vertical="center" wrapText="1"/>
      <protection locked="0"/>
    </xf>
    <xf numFmtId="0" fontId="60" fillId="7" borderId="28" xfId="0" applyFont="1" applyFill="1" applyBorder="1" applyAlignment="1" applyProtection="1">
      <alignment horizontal="center" vertical="center" wrapText="1"/>
      <protection locked="0"/>
    </xf>
    <xf numFmtId="0" fontId="60" fillId="7" borderId="30" xfId="0" applyFont="1" applyFill="1" applyBorder="1" applyAlignment="1" applyProtection="1">
      <alignment horizontal="center" vertical="center" wrapText="1"/>
      <protection locked="0"/>
    </xf>
    <xf numFmtId="0" fontId="69" fillId="4" borderId="33" xfId="0" applyFont="1" applyFill="1" applyBorder="1" applyAlignment="1" applyProtection="1">
      <alignment horizontal="center" vertical="center"/>
      <protection/>
    </xf>
    <xf numFmtId="0" fontId="69" fillId="4" borderId="3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781050</xdr:colOff>
      <xdr:row>14</xdr:row>
      <xdr:rowOff>295275</xdr:rowOff>
    </xdr:from>
    <xdr:to>
      <xdr:col>15</xdr:col>
      <xdr:colOff>590550</xdr:colOff>
      <xdr:row>18</xdr:row>
      <xdr:rowOff>419100</xdr:rowOff>
    </xdr:to>
    <xdr:sp>
      <xdr:nvSpPr>
        <xdr:cNvPr id="1" name="1 - Ορθογώνιο"/>
        <xdr:cNvSpPr>
          <a:spLocks/>
        </xdr:cNvSpPr>
      </xdr:nvSpPr>
      <xdr:spPr>
        <a:xfrm>
          <a:off x="10744200" y="8534400"/>
          <a:ext cx="3286125" cy="1771650"/>
        </a:xfrm>
        <a:prstGeom prst="rect">
          <a:avLst/>
        </a:prstGeom>
        <a:solidFill>
          <a:srgbClr val="F7964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Επιμέλεια:
</a:t>
          </a:r>
          <a:r>
            <a:rPr lang="en-US" cap="none" sz="1700" b="0" i="0" u="none" baseline="0">
              <a:solidFill>
                <a:srgbClr val="000000"/>
              </a:solidFill>
            </a:rPr>
            <a:t>Τσιχουρίδης</a:t>
          </a:r>
          <a:r>
            <a: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Χαρίλαος
</a:t>
          </a:r>
          <a:r>
            <a: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ΠΕ04.01 Φυσικός - Πληροφορικός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"/>
  <sheetViews>
    <sheetView tabSelected="1" zoomScale="55" zoomScaleNormal="55" zoomScalePageLayoutView="0" workbookViewId="0" topLeftCell="A1">
      <selection activeCell="I22" sqref="I22"/>
    </sheetView>
  </sheetViews>
  <sheetFormatPr defaultColWidth="9.140625" defaultRowHeight="15"/>
  <cols>
    <col min="1" max="1" width="9.140625" style="1" customWidth="1"/>
    <col min="2" max="2" width="3.28125" style="1" bestFit="1" customWidth="1"/>
    <col min="3" max="3" width="27.8515625" style="1" customWidth="1"/>
    <col min="4" max="4" width="18.8515625" style="1" bestFit="1" customWidth="1"/>
    <col min="5" max="5" width="16.28125" style="1" customWidth="1"/>
    <col min="6" max="7" width="13.8515625" style="1" bestFit="1" customWidth="1"/>
    <col min="8" max="8" width="14.140625" style="1" bestFit="1" customWidth="1"/>
    <col min="9" max="9" width="13.8515625" style="1" bestFit="1" customWidth="1"/>
    <col min="10" max="10" width="18.28125" style="1" bestFit="1" customWidth="1"/>
    <col min="11" max="11" width="15.57421875" style="1" customWidth="1"/>
    <col min="12" max="24" width="9.140625" style="1" customWidth="1"/>
    <col min="25" max="25" width="8.57421875" style="1" customWidth="1"/>
    <col min="26" max="26" width="9.140625" style="1" customWidth="1"/>
    <col min="27" max="27" width="8.140625" style="1" customWidth="1"/>
    <col min="28" max="28" width="8.28125" style="1" customWidth="1"/>
    <col min="29" max="16384" width="9.140625" style="1" customWidth="1"/>
  </cols>
  <sheetData>
    <row r="2" spans="3:28" ht="52.5" customHeight="1">
      <c r="C2" s="52" t="s">
        <v>18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5.75" thickBot="1"/>
    <row r="4" spans="2:7" ht="26.25">
      <c r="B4" s="63">
        <v>1</v>
      </c>
      <c r="C4" s="72" t="s">
        <v>10</v>
      </c>
      <c r="D4" s="3" t="s">
        <v>0</v>
      </c>
      <c r="E4" s="4">
        <v>12</v>
      </c>
      <c r="F4" s="5"/>
      <c r="G4" s="5"/>
    </row>
    <row r="5" spans="2:7" ht="27" thickBot="1">
      <c r="B5" s="64"/>
      <c r="C5" s="73"/>
      <c r="D5" s="6" t="s">
        <v>1</v>
      </c>
      <c r="E5" s="7">
        <v>13</v>
      </c>
      <c r="F5" s="5"/>
      <c r="G5" s="5"/>
    </row>
    <row r="6" spans="2:7" ht="34.5" thickBot="1">
      <c r="B6" s="65"/>
      <c r="C6" s="74"/>
      <c r="D6" s="8" t="s">
        <v>2</v>
      </c>
      <c r="E6" s="9">
        <v>19</v>
      </c>
      <c r="F6" s="35">
        <f>AVERAGE(E4:E6)</f>
        <v>14.666666666666666</v>
      </c>
      <c r="G6" s="5"/>
    </row>
    <row r="7" spans="2:7" ht="26.25">
      <c r="B7" s="66">
        <v>2</v>
      </c>
      <c r="C7" s="75" t="s">
        <v>3</v>
      </c>
      <c r="D7" s="10" t="s">
        <v>4</v>
      </c>
      <c r="E7" s="11">
        <v>13</v>
      </c>
      <c r="F7" s="5"/>
      <c r="G7" s="5"/>
    </row>
    <row r="8" spans="2:7" ht="26.25">
      <c r="B8" s="67"/>
      <c r="C8" s="76"/>
      <c r="D8" s="12" t="s">
        <v>5</v>
      </c>
      <c r="E8" s="13">
        <v>20</v>
      </c>
      <c r="F8" s="5"/>
      <c r="G8" s="5"/>
    </row>
    <row r="9" spans="2:7" ht="26.25">
      <c r="B9" s="67"/>
      <c r="C9" s="76"/>
      <c r="D9" s="12" t="s">
        <v>6</v>
      </c>
      <c r="E9" s="13">
        <v>15</v>
      </c>
      <c r="F9" s="5"/>
      <c r="G9" s="5"/>
    </row>
    <row r="10" spans="2:7" ht="27" thickBot="1">
      <c r="B10" s="67"/>
      <c r="C10" s="76"/>
      <c r="D10" s="14" t="s">
        <v>7</v>
      </c>
      <c r="E10" s="15">
        <v>5</v>
      </c>
      <c r="F10" s="5"/>
      <c r="G10" s="5"/>
    </row>
    <row r="11" spans="2:7" ht="34.5" thickBot="1">
      <c r="B11" s="68"/>
      <c r="C11" s="77"/>
      <c r="D11" s="16" t="s">
        <v>8</v>
      </c>
      <c r="E11" s="35">
        <f>AVERAGE(E7:E10)</f>
        <v>13.25</v>
      </c>
      <c r="F11" s="5"/>
      <c r="G11" s="5"/>
    </row>
    <row r="12" spans="2:30" ht="113.25" customHeight="1" thickBot="1">
      <c r="B12" s="69">
        <v>3</v>
      </c>
      <c r="C12" s="78" t="s">
        <v>9</v>
      </c>
      <c r="D12" s="28" t="s">
        <v>19</v>
      </c>
      <c r="E12" s="29">
        <f>IF(E4-$E$11&gt;=1,$E$11+1,IF(E4-$E$11&gt;=0,E4,IF(E4-$E$11&gt;-1,$E$11,E4+1)))</f>
        <v>13</v>
      </c>
      <c r="F12" s="30" t="s">
        <v>15</v>
      </c>
      <c r="G12" s="31">
        <f>E4</f>
        <v>12</v>
      </c>
      <c r="H12" s="32" t="s">
        <v>16</v>
      </c>
      <c r="I12" s="33">
        <f>E12</f>
        <v>13</v>
      </c>
      <c r="J12" s="34" t="s">
        <v>17</v>
      </c>
      <c r="K12" s="53" t="str">
        <f>IF(E4-$E$11&gt;=1,"Ο Β.Π.Α είναι ΜΕΓΑΛΥΤΕΡΟΣ από τον Μ.Ο των Πανελλαδικώς εξεταζόμενων μαθημάτων  πάνω από 1 μονάδα και  ΜΕΙΩΝΕΤΑΙ ώστε να απέχει 1 μονάδα από τον Μ.Ο.",IF(E4-$E$11&gt;=0,"Ο Β.Π.Α είναι μεγαλύτερος από τον Μ.Ο των Πανελλαδικώς εξεταζόμενων μαθημάτων  μέχρι 1 μονάδα και  ΠΑΡΑΜΕΝΕΙ ΩΣ ΕΧΕΙ",IF(E4-$E$11&gt;=-1,"Ο Β.Π.Α είναι ΜΙΚΡΟΤΕΡΟΣ από τον Μ.Ο των Πανελλαδικώς εξεταζόμενων μαθημάτων  ΜΕΧΡΙ 1 μονάδα και  ΒΕΛΤΙΩΝΕΤΑΙ  ώστε να φθάσει στην τιμή του Μ.Ο.","Ο Β.Π.Α είναι ΜΙΚΡΟΤΕΡΟΣ από τον Μ.Ο των Πανελλαδικώς εξεταζόμενων μαθημάτων  πάνω από 1 μονάδα και  ΒΕΛΤΙΩΝΕΤΑΙ ΚΑΤΑ  1 μονάδα που είναι και το μέγιστο όριο βελτίωσης")))</f>
        <v>Ο Β.Π.Α είναι ΜΙΚΡΟΤΕΡΟΣ από τον Μ.Ο των Πανελλαδικώς εξεταζόμενων μαθημάτων  πάνω από 1 μονάδα και  ΒΕΛΤΙΩΝΕΤΑΙ ΚΑΤΑ  1 μονάδα που είναι και το μέγιστο όριο βελτίωσης</v>
      </c>
      <c r="L12" s="54"/>
      <c r="M12" s="54"/>
      <c r="N12" s="54"/>
      <c r="O12" s="54"/>
      <c r="P12" s="5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</row>
    <row r="13" spans="2:30" ht="111.75" customHeight="1" thickBot="1">
      <c r="B13" s="70"/>
      <c r="C13" s="78"/>
      <c r="D13" s="28" t="s">
        <v>1</v>
      </c>
      <c r="E13" s="29">
        <f>IF(E5-$E$11&gt;=1,$E$11+1,IF(E5-$E$11&gt;=0,E5,IF(E5-$E$11&gt;-1,$E$11,E5+1)))</f>
        <v>13.25</v>
      </c>
      <c r="F13" s="30" t="s">
        <v>15</v>
      </c>
      <c r="G13" s="31">
        <f>E5</f>
        <v>13</v>
      </c>
      <c r="H13" s="32" t="s">
        <v>16</v>
      </c>
      <c r="I13" s="33">
        <f>E13</f>
        <v>13.25</v>
      </c>
      <c r="J13" s="34" t="s">
        <v>17</v>
      </c>
      <c r="K13" s="53" t="str">
        <f>IF(E5-$E$11&gt;=1,"Ο Β.Π.Α είναι ΜΕΓΑΛΥΤΕΡΟΣ από τον Μ.Ο των Πανελλαδικώς εξεταζόμενων μαθημάτων  πάνω από 1 μονάδα και  ΜΕΙΩΝΕΤΑΙ ώστε να απέχει 1 μονάδα από τον Μ.Ο.",IF(E5-$E$11&gt;=0,"Ο Β.Π.Α είναι μεγαλύτερος από τον Μ.Ο των Πανελλαδικώς εξεταζόμενων μαθημάτων  μέχρι 1 μονάδα και  ΠΑΡΑΜΕΝΕΙ ΩΣ ΕΧΕΙ",IF(E5-$E$11&gt;=-1,"Ο Β.Π.Α είναι ΜΙΚΡΟΤΕΡΟΣ από τον Μ.Ο των Πανελλαδικώς εξεταζόμενων μαθημάτων  ΜΕΧΡΙ 1 μονάδα και  ΒΕΛΤΙΩΝΕΤΑΙ  ώστε να φθάσει στην τιμή του Μ.Ο.","Ο Β.Π.Α είναι ΜΙΚΡΟΤΕΡΟΣ από τον Μ.Ο των Πανελλαδικώς εξεταζόμενων μαθημάτων  πάνω από 1 μονάδα και  ΒΕΛΤΙΩΝΕΤΑΙ ΚΑΤΑ  1 μονάδα που είναι και το μέγιστο όριο βελτίωσης")))</f>
        <v>Ο Β.Π.Α είναι ΜΙΚΡΟΤΕΡΟΣ από τον Μ.Ο των Πανελλαδικώς εξεταζόμενων μαθημάτων  ΜΕΧΡΙ 1 μονάδα και  ΒΕΛΤΙΩΝΕΤΑΙ  ώστε να φθάσει στην τιμή του Μ.Ο.</v>
      </c>
      <c r="L13" s="54"/>
      <c r="M13" s="54"/>
      <c r="N13" s="54"/>
      <c r="O13" s="54"/>
      <c r="P13" s="55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</row>
    <row r="14" spans="2:30" ht="112.5" customHeight="1" thickBot="1">
      <c r="B14" s="71"/>
      <c r="C14" s="79"/>
      <c r="D14" s="28" t="s">
        <v>2</v>
      </c>
      <c r="E14" s="29">
        <f>IF(E6-$E$11&gt;=1,$E$11+1,IF(E6-$E$11&gt;=0,E6,IF(E6-$E$11&gt;-1,$E$11,E6+1)))</f>
        <v>14.25</v>
      </c>
      <c r="F14" s="30" t="s">
        <v>15</v>
      </c>
      <c r="G14" s="31">
        <f>E6</f>
        <v>19</v>
      </c>
      <c r="H14" s="32" t="s">
        <v>16</v>
      </c>
      <c r="I14" s="33">
        <f>E14</f>
        <v>14.25</v>
      </c>
      <c r="J14" s="34" t="s">
        <v>17</v>
      </c>
      <c r="K14" s="53" t="str">
        <f>IF(E6-$E$11&gt;=1,"Ο Β.Π.Α είναι ΜΕΓΑΛΥΤΕΡΟΣ από τον Μ.Ο των Πανελλαδικώς εξεταζόμενων μαθημάτων  πάνω από 1 μονάδα και  ΜΕΙΩΝΕΤΑΙ ώστε να απέχει 1 μονάδα από τον Μ.Ο.",IF(E6-$E$11&gt;=0,"Ο Β.Π.Α είναι μεγαλύτερος από τον Μ.Ο των Πανελλαδικώς εξεταζόμενων μαθημάτων  μέχρι 1 μονάδα και  ΠΑΡΑΜΕΝΕΙ ΩΣ ΕΧΕΙ",IF(E6-$E$11&gt;=-1,"Ο Β.Π.Α είναι ΜΙΚΡΟΤΕΡΟΣ από τον Μ.Ο των Πανελλαδικώς εξεταζόμενων μαθημάτων  ΜΕΧΡΙ 1 μονάδα και  ΒΕΛΤΙΩΝΕΤΑΙ  ώστε να φθάσει στην τιμή του Μ.Ο.","Ο Β.Π.Α είναι ΜΙΚΡΟΤΕΡΟΣ από τον Μ.Ο των Πανελλαδικώς εξεταζόμενων μαθημάτων  πάνω από 1 μονάδα και  ΒΕΛΤΙΩΝΕΤΑΙ ΚΑΤΑ  1 μονάδα που είναι και το μέγιστο όριο βελτίωσης")))</f>
        <v>Ο Β.Π.Α είναι ΜΕΓΑΛΥΤΕΡΟΣ από τον Μ.Ο των Πανελλαδικώς εξεταζόμενων μαθημάτων  πάνω από 1 μονάδα και  ΜΕΙΩΝΕΤΑΙ ώστε να απέχει 1 μονάδα από τον Μ.Ο.</v>
      </c>
      <c r="L14" s="54"/>
      <c r="M14" s="54"/>
      <c r="N14" s="54"/>
      <c r="O14" s="54"/>
      <c r="P14" s="5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</row>
    <row r="15" spans="2:16" ht="33" customHeight="1" thickBot="1">
      <c r="B15" s="56">
        <v>4</v>
      </c>
      <c r="C15" s="59" t="s">
        <v>11</v>
      </c>
      <c r="D15" s="38" t="s">
        <v>19</v>
      </c>
      <c r="E15" s="39">
        <f>E12</f>
        <v>13</v>
      </c>
      <c r="F15" s="40">
        <v>0.4</v>
      </c>
      <c r="G15" s="41">
        <f>E15*0.4</f>
        <v>5.2</v>
      </c>
      <c r="H15" s="42"/>
      <c r="I15" s="42"/>
      <c r="J15" s="42"/>
      <c r="K15" s="42"/>
      <c r="L15" s="42"/>
      <c r="M15" s="42"/>
      <c r="N15" s="42"/>
      <c r="O15" s="42"/>
      <c r="P15" s="42"/>
    </row>
    <row r="16" spans="2:16" ht="28.5" customHeight="1" thickBot="1">
      <c r="B16" s="57"/>
      <c r="C16" s="60"/>
      <c r="D16" s="43" t="s">
        <v>1</v>
      </c>
      <c r="E16" s="39">
        <f>E13</f>
        <v>13.25</v>
      </c>
      <c r="F16" s="40">
        <v>0.7</v>
      </c>
      <c r="G16" s="41">
        <f>E16*0.7</f>
        <v>9.274999999999999</v>
      </c>
      <c r="H16" s="42"/>
      <c r="I16" s="42"/>
      <c r="J16" s="42"/>
      <c r="K16" s="42"/>
      <c r="L16" s="42"/>
      <c r="M16" s="42"/>
      <c r="N16" s="42"/>
      <c r="O16" s="42"/>
      <c r="P16" s="42"/>
    </row>
    <row r="17" spans="2:16" ht="46.5" customHeight="1" thickBot="1">
      <c r="B17" s="57"/>
      <c r="C17" s="60"/>
      <c r="D17" s="43" t="s">
        <v>2</v>
      </c>
      <c r="E17" s="39">
        <f>E14</f>
        <v>14.25</v>
      </c>
      <c r="F17" s="40">
        <v>0.9</v>
      </c>
      <c r="G17" s="41">
        <f>E17*0.9</f>
        <v>12.825000000000001</v>
      </c>
      <c r="H17" s="42"/>
      <c r="I17" s="44" t="s">
        <v>14</v>
      </c>
      <c r="J17" s="37">
        <f>(E11*4+F19)/5</f>
        <v>13.330000000000002</v>
      </c>
      <c r="K17" s="42"/>
      <c r="L17" s="42"/>
      <c r="M17" s="42"/>
      <c r="N17" s="42"/>
      <c r="O17" s="42"/>
      <c r="P17" s="42"/>
    </row>
    <row r="18" spans="2:16" ht="21.75" thickBot="1">
      <c r="B18" s="57"/>
      <c r="C18" s="61"/>
      <c r="D18" s="45"/>
      <c r="E18" s="46"/>
      <c r="F18" s="47" t="s">
        <v>12</v>
      </c>
      <c r="G18" s="48">
        <f>SUM(G15:G17)</f>
        <v>27.299999999999997</v>
      </c>
      <c r="H18" s="42"/>
      <c r="I18" s="42"/>
      <c r="J18" s="42"/>
      <c r="K18" s="42"/>
      <c r="L18" s="42"/>
      <c r="M18" s="42"/>
      <c r="N18" s="42"/>
      <c r="O18" s="42"/>
      <c r="P18" s="42"/>
    </row>
    <row r="19" spans="2:16" ht="34.5" thickBot="1">
      <c r="B19" s="58"/>
      <c r="C19" s="62"/>
      <c r="D19" s="49" t="s">
        <v>13</v>
      </c>
      <c r="E19" s="50"/>
      <c r="F19" s="36">
        <f>G18/2</f>
        <v>13.649999999999999</v>
      </c>
      <c r="G19" s="51"/>
      <c r="H19" s="42"/>
      <c r="I19" s="42"/>
      <c r="J19" s="42"/>
      <c r="K19" s="42"/>
      <c r="L19" s="42"/>
      <c r="M19" s="42"/>
      <c r="N19" s="42"/>
      <c r="O19" s="42"/>
      <c r="P19" s="42"/>
    </row>
    <row r="22" spans="1:12" ht="21" customHeight="1">
      <c r="A22" s="19"/>
      <c r="B22" s="20"/>
      <c r="C22" s="17"/>
      <c r="D22" s="21"/>
      <c r="E22" s="22"/>
      <c r="F22" s="21"/>
      <c r="G22" s="21"/>
      <c r="H22" s="19"/>
      <c r="I22" s="19"/>
      <c r="J22" s="19"/>
      <c r="K22" s="19"/>
      <c r="L22" s="19"/>
    </row>
    <row r="23" spans="1:12" ht="21" customHeight="1">
      <c r="A23" s="19"/>
      <c r="B23" s="20"/>
      <c r="C23" s="17"/>
      <c r="D23" s="21"/>
      <c r="E23" s="22"/>
      <c r="F23" s="21"/>
      <c r="G23" s="21"/>
      <c r="H23" s="19"/>
      <c r="I23" s="19"/>
      <c r="J23" s="19"/>
      <c r="K23" s="19"/>
      <c r="L23" s="19"/>
    </row>
    <row r="24" spans="1:12" ht="21" customHeight="1">
      <c r="A24" s="19"/>
      <c r="B24" s="20"/>
      <c r="C24" s="17"/>
      <c r="D24" s="21"/>
      <c r="E24" s="22"/>
      <c r="F24" s="21"/>
      <c r="G24" s="21"/>
      <c r="H24" s="19"/>
      <c r="I24" s="19"/>
      <c r="J24" s="19"/>
      <c r="K24" s="19"/>
      <c r="L24" s="19"/>
    </row>
    <row r="25" spans="1:12" ht="21" customHeight="1">
      <c r="A25" s="19"/>
      <c r="B25" s="20"/>
      <c r="C25" s="17"/>
      <c r="D25" s="21"/>
      <c r="E25" s="23"/>
      <c r="F25" s="21"/>
      <c r="G25" s="21"/>
      <c r="H25" s="19"/>
      <c r="I25" s="19"/>
      <c r="J25" s="19"/>
      <c r="K25" s="19"/>
      <c r="L25" s="19"/>
    </row>
    <row r="26" spans="1:12" ht="21" customHeight="1">
      <c r="A26" s="19"/>
      <c r="B26" s="20"/>
      <c r="C26" s="17"/>
      <c r="D26" s="21"/>
      <c r="E26" s="23"/>
      <c r="F26" s="21"/>
      <c r="G26" s="21"/>
      <c r="H26" s="19"/>
      <c r="I26" s="19"/>
      <c r="J26" s="19"/>
      <c r="K26" s="19"/>
      <c r="L26" s="19"/>
    </row>
    <row r="27" spans="1:12" ht="21" customHeight="1">
      <c r="A27" s="19"/>
      <c r="B27" s="20"/>
      <c r="C27" s="17"/>
      <c r="D27" s="21"/>
      <c r="E27" s="23"/>
      <c r="F27" s="21"/>
      <c r="G27" s="21"/>
      <c r="H27" s="19"/>
      <c r="I27" s="19"/>
      <c r="J27" s="19"/>
      <c r="K27" s="19"/>
      <c r="L27" s="19"/>
    </row>
    <row r="28" spans="1:12" ht="21" customHeight="1">
      <c r="A28" s="19"/>
      <c r="B28" s="20"/>
      <c r="C28" s="17"/>
      <c r="D28" s="21"/>
      <c r="E28" s="23"/>
      <c r="F28" s="21"/>
      <c r="G28" s="21"/>
      <c r="H28" s="19"/>
      <c r="I28" s="19"/>
      <c r="J28" s="19"/>
      <c r="K28" s="19"/>
      <c r="L28" s="19"/>
    </row>
    <row r="29" spans="1:12" ht="23.25" customHeight="1">
      <c r="A29" s="19"/>
      <c r="B29" s="20"/>
      <c r="C29" s="17"/>
      <c r="D29" s="24"/>
      <c r="E29" s="25"/>
      <c r="F29" s="21"/>
      <c r="G29" s="21"/>
      <c r="H29" s="19"/>
      <c r="I29" s="19"/>
      <c r="J29" s="19"/>
      <c r="K29" s="19"/>
      <c r="L29" s="19"/>
    </row>
    <row r="30" spans="1:12" ht="41.25" customHeight="1">
      <c r="A30" s="19"/>
      <c r="B30" s="20"/>
      <c r="C30" s="17"/>
      <c r="D30" s="26"/>
      <c r="E30" s="19"/>
      <c r="F30" s="17"/>
      <c r="G30" s="17"/>
      <c r="H30" s="19"/>
      <c r="I30" s="19"/>
      <c r="J30" s="19"/>
      <c r="K30" s="19"/>
      <c r="L30" s="19"/>
    </row>
    <row r="31" spans="1:12" ht="38.25" customHeight="1">
      <c r="A31" s="19"/>
      <c r="B31" s="20"/>
      <c r="C31" s="17"/>
      <c r="D31" s="26"/>
      <c r="E31" s="19"/>
      <c r="F31" s="17"/>
      <c r="G31" s="17"/>
      <c r="H31" s="19"/>
      <c r="I31" s="19"/>
      <c r="J31" s="19"/>
      <c r="K31" s="19"/>
      <c r="L31" s="19"/>
    </row>
    <row r="32" spans="1:12" ht="42.75" customHeight="1">
      <c r="A32" s="19"/>
      <c r="B32" s="20"/>
      <c r="C32" s="17"/>
      <c r="D32" s="26"/>
      <c r="E32" s="19"/>
      <c r="F32" s="17"/>
      <c r="G32" s="17"/>
      <c r="H32" s="19"/>
      <c r="I32" s="19"/>
      <c r="J32" s="19"/>
      <c r="K32" s="19"/>
      <c r="L32" s="19"/>
    </row>
    <row r="33" spans="1:12" ht="21" customHeight="1">
      <c r="A33" s="19"/>
      <c r="B33" s="20"/>
      <c r="C33" s="17"/>
      <c r="D33" s="23"/>
      <c r="E33" s="23"/>
      <c r="F33" s="27"/>
      <c r="G33" s="27"/>
      <c r="H33" s="19"/>
      <c r="I33" s="19"/>
      <c r="J33" s="19"/>
      <c r="K33" s="19"/>
      <c r="L33" s="19"/>
    </row>
    <row r="34" spans="1:12" ht="21" customHeight="1">
      <c r="A34" s="19"/>
      <c r="B34" s="20"/>
      <c r="C34" s="17"/>
      <c r="D34" s="27"/>
      <c r="E34" s="23"/>
      <c r="F34" s="27"/>
      <c r="G34" s="27"/>
      <c r="H34" s="19"/>
      <c r="I34" s="19"/>
      <c r="J34" s="19"/>
      <c r="K34" s="19"/>
      <c r="L34" s="19"/>
    </row>
    <row r="35" spans="1:12" ht="21" customHeight="1">
      <c r="A35" s="19"/>
      <c r="B35" s="20"/>
      <c r="C35" s="17"/>
      <c r="D35" s="27"/>
      <c r="E35" s="23"/>
      <c r="F35" s="27"/>
      <c r="G35" s="27"/>
      <c r="H35" s="19"/>
      <c r="I35" s="19"/>
      <c r="J35" s="19"/>
      <c r="K35" s="19"/>
      <c r="L35" s="19"/>
    </row>
    <row r="36" spans="1:12" ht="21" customHeight="1">
      <c r="A36" s="19"/>
      <c r="B36" s="20"/>
      <c r="C36" s="17"/>
      <c r="D36" s="27"/>
      <c r="E36" s="23"/>
      <c r="F36" s="27"/>
      <c r="G36" s="27"/>
      <c r="H36" s="19"/>
      <c r="I36" s="19"/>
      <c r="J36" s="19"/>
      <c r="K36" s="19"/>
      <c r="L36" s="19"/>
    </row>
    <row r="37" spans="1:12" ht="23.25" customHeight="1">
      <c r="A37" s="19"/>
      <c r="B37" s="20"/>
      <c r="C37" s="17"/>
      <c r="D37" s="24"/>
      <c r="E37" s="25"/>
      <c r="F37" s="24"/>
      <c r="G37" s="27"/>
      <c r="H37" s="19"/>
      <c r="I37" s="19"/>
      <c r="J37" s="19"/>
      <c r="K37" s="19"/>
      <c r="L37" s="19"/>
    </row>
    <row r="38" spans="1:12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</sheetData>
  <sheetProtection sheet="1" objects="1" scenarios="1"/>
  <mergeCells count="12">
    <mergeCell ref="C2:N2"/>
    <mergeCell ref="K12:P12"/>
    <mergeCell ref="K13:P13"/>
    <mergeCell ref="K14:P14"/>
    <mergeCell ref="B15:B19"/>
    <mergeCell ref="C15:C19"/>
    <mergeCell ref="B4:B6"/>
    <mergeCell ref="B7:B11"/>
    <mergeCell ref="B12:B14"/>
    <mergeCell ref="C4:C6"/>
    <mergeCell ref="C7:C11"/>
    <mergeCell ref="C12:C14"/>
  </mergeCells>
  <printOptions/>
  <pageMargins left="0.7" right="0.7" top="0.75" bottom="0.75" header="0.3" footer="0.3"/>
  <pageSetup horizontalDpi="300" verticalDpi="300" orientation="portrait" paperSize="9" r:id="rId2"/>
  <ignoredErrors>
    <ignoredError sqref="E11 F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Χάρης</dc:creator>
  <cp:keywords/>
  <dc:description/>
  <cp:lastModifiedBy>Νίκος</cp:lastModifiedBy>
  <dcterms:created xsi:type="dcterms:W3CDTF">2013-10-16T14:38:21Z</dcterms:created>
  <dcterms:modified xsi:type="dcterms:W3CDTF">2014-10-21T19:39:54Z</dcterms:modified>
  <cp:category/>
  <cp:version/>
  <cp:contentType/>
  <cp:contentStatus/>
</cp:coreProperties>
</file>